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<sst xmlns="http://schemas.openxmlformats.org/spreadsheetml/2006/main" count="130">
  <si>
    <t>安顺市平坝区2016年面向社会公开招聘中小学（幼儿园）教师
体检人员名单公示</t>
  </si>
  <si>
    <t>序号</t>
  </si>
  <si>
    <t>设岗学校</t>
  </si>
  <si>
    <t>设岗数</t>
  </si>
  <si>
    <t>招聘岗位</t>
  </si>
  <si>
    <t>姓名</t>
  </si>
  <si>
    <t>性
别</t>
  </si>
  <si>
    <t>准考证号</t>
  </si>
  <si>
    <t>笔试
成绩</t>
  </si>
  <si>
    <t>面试成绩</t>
  </si>
  <si>
    <t>综合成绩</t>
  </si>
  <si>
    <t>备注</t>
  </si>
  <si>
    <t>平坝第一高级中学</t>
  </si>
  <si>
    <t>生物</t>
  </si>
  <si>
    <t>赵莎</t>
  </si>
  <si>
    <t>女</t>
  </si>
  <si>
    <t>20160231</t>
  </si>
  <si>
    <t>平坝区第二中学</t>
  </si>
  <si>
    <t>语文</t>
  </si>
  <si>
    <t>宋丽</t>
  </si>
  <si>
    <t>20160678</t>
  </si>
  <si>
    <t>廖超</t>
  </si>
  <si>
    <t>男</t>
  </si>
  <si>
    <t>20160179</t>
  </si>
  <si>
    <t>熊宇</t>
  </si>
  <si>
    <t>20160450</t>
  </si>
  <si>
    <t>体育</t>
  </si>
  <si>
    <t>罗红</t>
  </si>
  <si>
    <t>20161170</t>
  </si>
  <si>
    <t>平坝区第三中学</t>
  </si>
  <si>
    <t>周忠梅</t>
  </si>
  <si>
    <t>20160620</t>
  </si>
  <si>
    <t>数学</t>
  </si>
  <si>
    <t>代淑琼</t>
  </si>
  <si>
    <t>20160853</t>
  </si>
  <si>
    <t>英语</t>
  </si>
  <si>
    <t>曹敏</t>
  </si>
  <si>
    <t>20160930</t>
  </si>
  <si>
    <t>物理</t>
  </si>
  <si>
    <t>王朝贵</t>
  </si>
  <si>
    <t>20160747</t>
  </si>
  <si>
    <t>彭启芬</t>
  </si>
  <si>
    <t>20160923</t>
  </si>
  <si>
    <t>平坝区中等职业学校</t>
  </si>
  <si>
    <t>音乐</t>
  </si>
  <si>
    <t>龙亚</t>
  </si>
  <si>
    <t>20160561</t>
  </si>
  <si>
    <t>应用电子技术</t>
  </si>
  <si>
    <t>康保家</t>
  </si>
  <si>
    <t>20160508</t>
  </si>
  <si>
    <t>平坝区夏云中学</t>
  </si>
  <si>
    <t>徐琼</t>
  </si>
  <si>
    <t>20160402</t>
  </si>
  <si>
    <t>平坝区十字乡民族中学</t>
  </si>
  <si>
    <t>冷梦璇</t>
  </si>
  <si>
    <t>20160097</t>
  </si>
  <si>
    <t>杨锦凤</t>
  </si>
  <si>
    <t>20160597</t>
  </si>
  <si>
    <t>平坝区九甲中学</t>
  </si>
  <si>
    <t>丁莲</t>
  </si>
  <si>
    <t>20160694</t>
  </si>
  <si>
    <t>程植</t>
  </si>
  <si>
    <t>20160546</t>
  </si>
  <si>
    <t>平坝区环宇学校</t>
  </si>
  <si>
    <t>计算机</t>
  </si>
  <si>
    <t>曾明燕</t>
  </si>
  <si>
    <t>20160100</t>
  </si>
  <si>
    <t>平坝区城关第一小学</t>
  </si>
  <si>
    <t>王永鲜</t>
  </si>
  <si>
    <t>20160515</t>
  </si>
  <si>
    <t>田丽</t>
  </si>
  <si>
    <t>20160278</t>
  </si>
  <si>
    <t>严智歆</t>
  </si>
  <si>
    <t>20161199</t>
  </si>
  <si>
    <t>平坝区逸夫小学</t>
  </si>
  <si>
    <t>王树婧</t>
  </si>
  <si>
    <t>20161136</t>
  </si>
  <si>
    <t>邓绘琳</t>
  </si>
  <si>
    <t>20160382</t>
  </si>
  <si>
    <t>平坝区实验小学</t>
  </si>
  <si>
    <t>何思</t>
  </si>
  <si>
    <t>20160160</t>
  </si>
  <si>
    <t>吴华贵</t>
  </si>
  <si>
    <t>20160433</t>
  </si>
  <si>
    <t>余麒麟</t>
  </si>
  <si>
    <t>20160044</t>
  </si>
  <si>
    <t>刘敏</t>
  </si>
  <si>
    <t>20160789</t>
  </si>
  <si>
    <t>平坝区红湖学校</t>
  </si>
  <si>
    <t>孙贵英</t>
  </si>
  <si>
    <t>20161122</t>
  </si>
  <si>
    <t>陈林巧</t>
  </si>
  <si>
    <t>20160906</t>
  </si>
  <si>
    <t>陈玲</t>
  </si>
  <si>
    <t>20160662</t>
  </si>
  <si>
    <t>封纺</t>
  </si>
  <si>
    <t>20160313</t>
  </si>
  <si>
    <t>美术</t>
  </si>
  <si>
    <t>周兰兰</t>
  </si>
  <si>
    <t>20161214</t>
  </si>
  <si>
    <t>石明丽</t>
  </si>
  <si>
    <t>20160999</t>
  </si>
  <si>
    <t>平坝区黎阳学校</t>
  </si>
  <si>
    <t>陈荣泽</t>
  </si>
  <si>
    <t>20160116</t>
  </si>
  <si>
    <t>王彩霞</t>
  </si>
  <si>
    <t>20160731</t>
  </si>
  <si>
    <t>平坝区夏云镇毛栗小学</t>
  </si>
  <si>
    <t>马林丹</t>
  </si>
  <si>
    <t>20160025</t>
  </si>
  <si>
    <t>程晓芳</t>
  </si>
  <si>
    <t>20160212</t>
  </si>
  <si>
    <t>王红</t>
  </si>
  <si>
    <t>20160478</t>
  </si>
  <si>
    <t>平坝区乐平中心小学</t>
  </si>
  <si>
    <t>唐玫玫</t>
  </si>
  <si>
    <t>20161253</t>
  </si>
  <si>
    <t>平坝区城关第一幼儿园</t>
  </si>
  <si>
    <t>学前教育</t>
  </si>
  <si>
    <t>陈翀</t>
  </si>
  <si>
    <t>20160090</t>
  </si>
  <si>
    <t>平坝区齐伯镇幼儿园</t>
  </si>
  <si>
    <t>刘艳</t>
  </si>
  <si>
    <t>20160449</t>
  </si>
  <si>
    <t>平坝区乐平镇幼儿园</t>
  </si>
  <si>
    <t>张朝琼</t>
  </si>
  <si>
    <t>20160102</t>
  </si>
  <si>
    <t>平坝区羊昌乡幼儿园</t>
  </si>
  <si>
    <t>田小妹</t>
  </si>
  <si>
    <t>20160085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</si>
</sst>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name val="黑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22" fillId="26" borderId="4" applyNumberFormat="0" applyAlignment="0" applyProtection="0">
      <alignment vertical="center"/>
    </xf>
    <xf numFmtId="0" fontId="23" fillId="29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9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6"/>
  <sheetViews>
    <sheetView tabSelected="1" workbookViewId="0">
      <selection activeCell="G1" sqref="G$1:G$1048576"/>
    </sheetView>
  </sheetViews>
  <sheetFormatPr defaultColWidth="9" defaultRowHeight="13.5"/>
  <sheetData>
    <row r="1" ht="22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8.5" spans="1:13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3" t="s">
        <v>6</v>
      </c>
      <c r="G2" s="2" t="s">
        <v>7</v>
      </c>
      <c r="H2" s="3" t="s">
        <v>8</v>
      </c>
      <c r="I2" s="12">
        <v>0.6</v>
      </c>
      <c r="J2" s="13" t="s">
        <v>9</v>
      </c>
      <c r="K2" s="14">
        <v>0.4</v>
      </c>
      <c r="L2" s="15" t="s">
        <v>10</v>
      </c>
      <c r="M2" s="13" t="s">
        <v>11</v>
      </c>
    </row>
    <row r="3" ht="27" spans="1:13">
      <c r="A3" s="4">
        <v>1</v>
      </c>
      <c r="B3" s="5" t="s">
        <v>12</v>
      </c>
      <c r="C3" s="6">
        <v>1</v>
      </c>
      <c r="D3" s="5" t="s">
        <v>13</v>
      </c>
      <c r="E3" s="5" t="s">
        <v>14</v>
      </c>
      <c r="F3" s="5" t="s">
        <v>15</v>
      </c>
      <c r="G3" s="7" t="s">
        <v>16</v>
      </c>
      <c r="H3" s="2">
        <v>73</v>
      </c>
      <c r="I3" s="16">
        <f t="shared" ref="I3:I45" si="0">H3*0.6</f>
        <v>43.8</v>
      </c>
      <c r="J3" s="16">
        <v>76.6</v>
      </c>
      <c r="K3" s="16">
        <f t="shared" ref="K3:K45" si="1">J3*0.4</f>
        <v>30.64</v>
      </c>
      <c r="L3" s="16">
        <f t="shared" ref="L3:L45" si="2">I3+K3</f>
        <v>74.44</v>
      </c>
      <c r="M3" s="13"/>
    </row>
    <row r="4" ht="14.25" spans="1:13">
      <c r="A4" s="4">
        <v>2</v>
      </c>
      <c r="B4" s="5" t="s">
        <v>17</v>
      </c>
      <c r="C4" s="6">
        <v>3</v>
      </c>
      <c r="D4" s="5" t="s">
        <v>18</v>
      </c>
      <c r="E4" s="5" t="s">
        <v>19</v>
      </c>
      <c r="F4" s="5" t="s">
        <v>15</v>
      </c>
      <c r="G4" s="7" t="s">
        <v>20</v>
      </c>
      <c r="H4" s="2">
        <v>75</v>
      </c>
      <c r="I4" s="16">
        <f t="shared" si="0"/>
        <v>45</v>
      </c>
      <c r="J4" s="16">
        <v>79.4</v>
      </c>
      <c r="K4" s="16">
        <f t="shared" si="1"/>
        <v>31.76</v>
      </c>
      <c r="L4" s="16">
        <f t="shared" si="2"/>
        <v>76.76</v>
      </c>
      <c r="M4" s="13"/>
    </row>
    <row r="5" ht="14.25" spans="1:13">
      <c r="A5" s="4">
        <v>3</v>
      </c>
      <c r="B5" s="5"/>
      <c r="C5" s="6"/>
      <c r="D5" s="5"/>
      <c r="E5" s="5" t="s">
        <v>21</v>
      </c>
      <c r="F5" s="5" t="s">
        <v>22</v>
      </c>
      <c r="G5" s="7" t="s">
        <v>23</v>
      </c>
      <c r="H5" s="2">
        <v>73</v>
      </c>
      <c r="I5" s="16">
        <f t="shared" si="0"/>
        <v>43.8</v>
      </c>
      <c r="J5" s="16">
        <v>81.4</v>
      </c>
      <c r="K5" s="16">
        <f t="shared" si="1"/>
        <v>32.56</v>
      </c>
      <c r="L5" s="16">
        <f t="shared" si="2"/>
        <v>76.36</v>
      </c>
      <c r="M5" s="13"/>
    </row>
    <row r="6" ht="14.25" spans="1:13">
      <c r="A6" s="4">
        <v>4</v>
      </c>
      <c r="B6" s="5"/>
      <c r="C6" s="6"/>
      <c r="D6" s="5"/>
      <c r="E6" s="5" t="s">
        <v>24</v>
      </c>
      <c r="F6" s="5" t="s">
        <v>15</v>
      </c>
      <c r="G6" s="7" t="s">
        <v>25</v>
      </c>
      <c r="H6" s="2">
        <v>72</v>
      </c>
      <c r="I6" s="16">
        <f t="shared" si="0"/>
        <v>43.2</v>
      </c>
      <c r="J6" s="16">
        <v>82.8</v>
      </c>
      <c r="K6" s="16">
        <f t="shared" si="1"/>
        <v>33.12</v>
      </c>
      <c r="L6" s="16">
        <f t="shared" si="2"/>
        <v>76.32</v>
      </c>
      <c r="M6" s="13"/>
    </row>
    <row r="7" ht="14.25" spans="1:13">
      <c r="A7" s="4">
        <v>5</v>
      </c>
      <c r="B7" s="5"/>
      <c r="C7" s="6">
        <v>1</v>
      </c>
      <c r="D7" s="5" t="s">
        <v>26</v>
      </c>
      <c r="E7" s="5" t="s">
        <v>27</v>
      </c>
      <c r="F7" s="5" t="s">
        <v>22</v>
      </c>
      <c r="G7" s="7" t="s">
        <v>28</v>
      </c>
      <c r="H7" s="2">
        <v>66</v>
      </c>
      <c r="I7" s="16">
        <f t="shared" si="0"/>
        <v>39.6</v>
      </c>
      <c r="J7" s="16">
        <v>74.6</v>
      </c>
      <c r="K7" s="16">
        <f t="shared" si="1"/>
        <v>29.84</v>
      </c>
      <c r="L7" s="16">
        <f t="shared" si="2"/>
        <v>69.44</v>
      </c>
      <c r="M7" s="13"/>
    </row>
    <row r="8" ht="14.25" spans="1:13">
      <c r="A8" s="4">
        <v>6</v>
      </c>
      <c r="B8" s="5" t="s">
        <v>29</v>
      </c>
      <c r="C8" s="6">
        <v>1</v>
      </c>
      <c r="D8" s="5" t="s">
        <v>18</v>
      </c>
      <c r="E8" s="5" t="s">
        <v>30</v>
      </c>
      <c r="F8" s="5" t="s">
        <v>15</v>
      </c>
      <c r="G8" s="7" t="s">
        <v>31</v>
      </c>
      <c r="H8" s="2">
        <v>79</v>
      </c>
      <c r="I8" s="16">
        <f t="shared" si="0"/>
        <v>47.4</v>
      </c>
      <c r="J8" s="16">
        <v>77.4</v>
      </c>
      <c r="K8" s="16">
        <f t="shared" si="1"/>
        <v>30.96</v>
      </c>
      <c r="L8" s="16">
        <f t="shared" si="2"/>
        <v>78.36</v>
      </c>
      <c r="M8" s="13"/>
    </row>
    <row r="9" ht="14.25" spans="1:13">
      <c r="A9" s="4">
        <v>7</v>
      </c>
      <c r="B9" s="5"/>
      <c r="C9" s="6">
        <v>1</v>
      </c>
      <c r="D9" s="5" t="s">
        <v>32</v>
      </c>
      <c r="E9" s="5" t="s">
        <v>33</v>
      </c>
      <c r="F9" s="5" t="s">
        <v>15</v>
      </c>
      <c r="G9" s="7" t="s">
        <v>34</v>
      </c>
      <c r="H9" s="2">
        <v>59</v>
      </c>
      <c r="I9" s="16">
        <f t="shared" si="0"/>
        <v>35.4</v>
      </c>
      <c r="J9" s="16">
        <v>82.8</v>
      </c>
      <c r="K9" s="16">
        <f t="shared" si="1"/>
        <v>33.12</v>
      </c>
      <c r="L9" s="16">
        <f t="shared" si="2"/>
        <v>68.52</v>
      </c>
      <c r="M9" s="13"/>
    </row>
    <row r="10" ht="14.25" spans="1:13">
      <c r="A10" s="4">
        <v>8</v>
      </c>
      <c r="B10" s="5"/>
      <c r="C10" s="6">
        <v>1</v>
      </c>
      <c r="D10" s="5" t="s">
        <v>35</v>
      </c>
      <c r="E10" s="5" t="s">
        <v>36</v>
      </c>
      <c r="F10" s="5" t="s">
        <v>15</v>
      </c>
      <c r="G10" s="7" t="s">
        <v>37</v>
      </c>
      <c r="H10" s="2">
        <v>80</v>
      </c>
      <c r="I10" s="16">
        <f t="shared" si="0"/>
        <v>48</v>
      </c>
      <c r="J10" s="16">
        <v>78.8</v>
      </c>
      <c r="K10" s="16">
        <f t="shared" si="1"/>
        <v>31.52</v>
      </c>
      <c r="L10" s="16">
        <f t="shared" si="2"/>
        <v>79.52</v>
      </c>
      <c r="M10" s="13"/>
    </row>
    <row r="11" ht="14.25" spans="1:13">
      <c r="A11" s="4">
        <v>9</v>
      </c>
      <c r="B11" s="5"/>
      <c r="C11" s="6">
        <v>1</v>
      </c>
      <c r="D11" s="5" t="s">
        <v>38</v>
      </c>
      <c r="E11" s="5" t="s">
        <v>39</v>
      </c>
      <c r="F11" s="5" t="s">
        <v>22</v>
      </c>
      <c r="G11" s="7" t="s">
        <v>40</v>
      </c>
      <c r="H11" s="2">
        <v>69</v>
      </c>
      <c r="I11" s="16">
        <f t="shared" si="0"/>
        <v>41.4</v>
      </c>
      <c r="J11" s="16">
        <v>77.2</v>
      </c>
      <c r="K11" s="16">
        <f t="shared" si="1"/>
        <v>30.88</v>
      </c>
      <c r="L11" s="16">
        <f t="shared" si="2"/>
        <v>72.28</v>
      </c>
      <c r="M11" s="13"/>
    </row>
    <row r="12" ht="14.25" spans="1:13">
      <c r="A12" s="4">
        <v>10</v>
      </c>
      <c r="B12" s="5"/>
      <c r="C12" s="6">
        <v>1</v>
      </c>
      <c r="D12" s="5" t="s">
        <v>13</v>
      </c>
      <c r="E12" s="5" t="s">
        <v>41</v>
      </c>
      <c r="F12" s="5" t="s">
        <v>15</v>
      </c>
      <c r="G12" s="7" t="s">
        <v>42</v>
      </c>
      <c r="H12" s="2">
        <v>79</v>
      </c>
      <c r="I12" s="16">
        <f t="shared" si="0"/>
        <v>47.4</v>
      </c>
      <c r="J12" s="16">
        <v>72.4</v>
      </c>
      <c r="K12" s="16">
        <f t="shared" si="1"/>
        <v>28.96</v>
      </c>
      <c r="L12" s="16">
        <f t="shared" si="2"/>
        <v>76.36</v>
      </c>
      <c r="M12" s="13"/>
    </row>
    <row r="13" ht="14.25" spans="1:13">
      <c r="A13" s="4">
        <v>11</v>
      </c>
      <c r="B13" s="5" t="s">
        <v>43</v>
      </c>
      <c r="C13" s="6">
        <v>1</v>
      </c>
      <c r="D13" s="5" t="s">
        <v>44</v>
      </c>
      <c r="E13" s="5" t="s">
        <v>45</v>
      </c>
      <c r="F13" s="5" t="s">
        <v>15</v>
      </c>
      <c r="G13" s="7" t="s">
        <v>46</v>
      </c>
      <c r="H13" s="2">
        <v>61</v>
      </c>
      <c r="I13" s="16">
        <f t="shared" si="0"/>
        <v>36.6</v>
      </c>
      <c r="J13" s="16">
        <v>74.4</v>
      </c>
      <c r="K13" s="16">
        <f t="shared" si="1"/>
        <v>29.76</v>
      </c>
      <c r="L13" s="16">
        <f t="shared" si="2"/>
        <v>66.36</v>
      </c>
      <c r="M13" s="13"/>
    </row>
    <row r="14" ht="14.25" spans="1:13">
      <c r="A14" s="4">
        <v>12</v>
      </c>
      <c r="B14" s="5"/>
      <c r="C14" s="6">
        <v>1</v>
      </c>
      <c r="D14" s="8" t="s">
        <v>47</v>
      </c>
      <c r="E14" s="5" t="s">
        <v>48</v>
      </c>
      <c r="F14" s="5" t="s">
        <v>22</v>
      </c>
      <c r="G14" s="9" t="s">
        <v>49</v>
      </c>
      <c r="H14" s="10">
        <v>61</v>
      </c>
      <c r="I14" s="16">
        <f t="shared" si="0"/>
        <v>36.6</v>
      </c>
      <c r="J14" s="16">
        <v>78.4</v>
      </c>
      <c r="K14" s="16">
        <f t="shared" si="1"/>
        <v>31.36</v>
      </c>
      <c r="L14" s="16">
        <f t="shared" si="2"/>
        <v>67.96</v>
      </c>
      <c r="M14" s="13"/>
    </row>
    <row r="15" ht="27" spans="1:13">
      <c r="A15" s="4">
        <v>13</v>
      </c>
      <c r="B15" s="5" t="s">
        <v>50</v>
      </c>
      <c r="C15" s="6">
        <v>1</v>
      </c>
      <c r="D15" s="5" t="s">
        <v>26</v>
      </c>
      <c r="E15" s="5" t="s">
        <v>51</v>
      </c>
      <c r="F15" s="5" t="s">
        <v>15</v>
      </c>
      <c r="G15" s="9" t="s">
        <v>52</v>
      </c>
      <c r="H15" s="10">
        <v>63</v>
      </c>
      <c r="I15" s="16">
        <f t="shared" si="0"/>
        <v>37.8</v>
      </c>
      <c r="J15" s="16">
        <v>73.2</v>
      </c>
      <c r="K15" s="16">
        <f t="shared" si="1"/>
        <v>29.28</v>
      </c>
      <c r="L15" s="16">
        <f t="shared" si="2"/>
        <v>67.08</v>
      </c>
      <c r="M15" s="13"/>
    </row>
    <row r="16" ht="14.25" spans="1:13">
      <c r="A16" s="4">
        <v>14</v>
      </c>
      <c r="B16" s="5" t="s">
        <v>53</v>
      </c>
      <c r="C16" s="6">
        <v>1</v>
      </c>
      <c r="D16" s="5" t="s">
        <v>35</v>
      </c>
      <c r="E16" s="5" t="s">
        <v>54</v>
      </c>
      <c r="F16" s="5" t="s">
        <v>15</v>
      </c>
      <c r="G16" s="9" t="s">
        <v>55</v>
      </c>
      <c r="H16" s="10">
        <v>72</v>
      </c>
      <c r="I16" s="16">
        <f t="shared" si="0"/>
        <v>43.2</v>
      </c>
      <c r="J16" s="16">
        <v>79.6</v>
      </c>
      <c r="K16" s="16">
        <f t="shared" si="1"/>
        <v>31.84</v>
      </c>
      <c r="L16" s="16">
        <f t="shared" si="2"/>
        <v>75.04</v>
      </c>
      <c r="M16" s="13"/>
    </row>
    <row r="17" ht="14.25" spans="1:13">
      <c r="A17" s="4">
        <v>15</v>
      </c>
      <c r="B17" s="5"/>
      <c r="C17" s="6">
        <v>1</v>
      </c>
      <c r="D17" s="5" t="s">
        <v>32</v>
      </c>
      <c r="E17" s="5" t="s">
        <v>56</v>
      </c>
      <c r="F17" s="5" t="s">
        <v>15</v>
      </c>
      <c r="G17" s="7" t="s">
        <v>57</v>
      </c>
      <c r="H17" s="2">
        <v>66</v>
      </c>
      <c r="I17" s="16">
        <f t="shared" si="0"/>
        <v>39.6</v>
      </c>
      <c r="J17" s="16">
        <v>74.4</v>
      </c>
      <c r="K17" s="16">
        <f t="shared" si="1"/>
        <v>29.76</v>
      </c>
      <c r="L17" s="16">
        <f t="shared" si="2"/>
        <v>69.36</v>
      </c>
      <c r="M17" s="13"/>
    </row>
    <row r="18" ht="14.25" spans="1:13">
      <c r="A18" s="4">
        <v>16</v>
      </c>
      <c r="B18" s="5" t="s">
        <v>58</v>
      </c>
      <c r="C18" s="6">
        <v>1</v>
      </c>
      <c r="D18" s="5" t="s">
        <v>18</v>
      </c>
      <c r="E18" s="5" t="s">
        <v>59</v>
      </c>
      <c r="F18" s="5" t="s">
        <v>15</v>
      </c>
      <c r="G18" s="9" t="s">
        <v>60</v>
      </c>
      <c r="H18" s="10">
        <v>65</v>
      </c>
      <c r="I18" s="16">
        <f t="shared" si="0"/>
        <v>39</v>
      </c>
      <c r="J18" s="16">
        <v>75.8</v>
      </c>
      <c r="K18" s="16">
        <f t="shared" si="1"/>
        <v>30.32</v>
      </c>
      <c r="L18" s="16">
        <f t="shared" si="2"/>
        <v>69.32</v>
      </c>
      <c r="M18" s="13"/>
    </row>
    <row r="19" ht="14.25" spans="1:13">
      <c r="A19" s="4">
        <v>17</v>
      </c>
      <c r="B19" s="5"/>
      <c r="C19" s="6">
        <v>1</v>
      </c>
      <c r="D19" s="5" t="s">
        <v>32</v>
      </c>
      <c r="E19" s="5" t="s">
        <v>61</v>
      </c>
      <c r="F19" s="5" t="s">
        <v>22</v>
      </c>
      <c r="G19" s="9" t="s">
        <v>62</v>
      </c>
      <c r="H19" s="10">
        <v>60</v>
      </c>
      <c r="I19" s="16">
        <f t="shared" si="0"/>
        <v>36</v>
      </c>
      <c r="J19" s="16">
        <v>74.2</v>
      </c>
      <c r="K19" s="16">
        <f t="shared" si="1"/>
        <v>29.68</v>
      </c>
      <c r="L19" s="16">
        <f t="shared" si="2"/>
        <v>65.68</v>
      </c>
      <c r="M19" s="13"/>
    </row>
    <row r="20" ht="27" spans="1:13">
      <c r="A20" s="4">
        <v>18</v>
      </c>
      <c r="B20" s="5" t="s">
        <v>63</v>
      </c>
      <c r="C20" s="6">
        <v>1</v>
      </c>
      <c r="D20" s="5" t="s">
        <v>64</v>
      </c>
      <c r="E20" s="5" t="s">
        <v>65</v>
      </c>
      <c r="F20" s="5" t="s">
        <v>15</v>
      </c>
      <c r="G20" s="9" t="s">
        <v>66</v>
      </c>
      <c r="H20" s="10">
        <v>64</v>
      </c>
      <c r="I20" s="16">
        <f t="shared" si="0"/>
        <v>38.4</v>
      </c>
      <c r="J20" s="16">
        <v>82.4</v>
      </c>
      <c r="K20" s="16">
        <f t="shared" si="1"/>
        <v>32.96</v>
      </c>
      <c r="L20" s="16">
        <f t="shared" si="2"/>
        <v>71.36</v>
      </c>
      <c r="M20" s="13"/>
    </row>
    <row r="21" ht="14.25" spans="1:13">
      <c r="A21" s="4">
        <v>19</v>
      </c>
      <c r="B21" s="5" t="s">
        <v>67</v>
      </c>
      <c r="C21" s="6">
        <v>1</v>
      </c>
      <c r="D21" s="5" t="s">
        <v>18</v>
      </c>
      <c r="E21" s="5" t="s">
        <v>68</v>
      </c>
      <c r="F21" s="5" t="s">
        <v>15</v>
      </c>
      <c r="G21" s="7" t="s">
        <v>69</v>
      </c>
      <c r="H21" s="2">
        <v>77</v>
      </c>
      <c r="I21" s="16">
        <f t="shared" si="0"/>
        <v>46.2</v>
      </c>
      <c r="J21" s="16">
        <v>77.2</v>
      </c>
      <c r="K21" s="16">
        <f t="shared" si="1"/>
        <v>30.88</v>
      </c>
      <c r="L21" s="16">
        <f t="shared" si="2"/>
        <v>77.08</v>
      </c>
      <c r="M21" s="13"/>
    </row>
    <row r="22" ht="14.25" spans="1:13">
      <c r="A22" s="4">
        <v>20</v>
      </c>
      <c r="B22" s="5"/>
      <c r="C22" s="6">
        <v>1</v>
      </c>
      <c r="D22" s="5" t="s">
        <v>32</v>
      </c>
      <c r="E22" s="5" t="s">
        <v>70</v>
      </c>
      <c r="F22" s="5" t="s">
        <v>15</v>
      </c>
      <c r="G22" s="9" t="s">
        <v>71</v>
      </c>
      <c r="H22" s="10">
        <v>63</v>
      </c>
      <c r="I22" s="16">
        <f t="shared" si="0"/>
        <v>37.8</v>
      </c>
      <c r="J22" s="16">
        <v>72.4</v>
      </c>
      <c r="K22" s="16">
        <f t="shared" si="1"/>
        <v>28.96</v>
      </c>
      <c r="L22" s="16">
        <f t="shared" si="2"/>
        <v>66.76</v>
      </c>
      <c r="M22" s="13"/>
    </row>
    <row r="23" ht="14.25" spans="1:13">
      <c r="A23" s="4">
        <v>21</v>
      </c>
      <c r="B23" s="5"/>
      <c r="C23" s="6">
        <v>1</v>
      </c>
      <c r="D23" s="5" t="s">
        <v>35</v>
      </c>
      <c r="E23" s="5" t="s">
        <v>72</v>
      </c>
      <c r="F23" s="5" t="s">
        <v>15</v>
      </c>
      <c r="G23" s="9" t="s">
        <v>73</v>
      </c>
      <c r="H23" s="10">
        <v>75</v>
      </c>
      <c r="I23" s="16">
        <f t="shared" si="0"/>
        <v>45</v>
      </c>
      <c r="J23" s="16">
        <v>79.2</v>
      </c>
      <c r="K23" s="16">
        <f t="shared" si="1"/>
        <v>31.68</v>
      </c>
      <c r="L23" s="16">
        <f t="shared" si="2"/>
        <v>76.68</v>
      </c>
      <c r="M23" s="13"/>
    </row>
    <row r="24" ht="14.25" spans="1:13">
      <c r="A24" s="4">
        <v>22</v>
      </c>
      <c r="B24" s="5" t="s">
        <v>74</v>
      </c>
      <c r="C24" s="6">
        <v>1</v>
      </c>
      <c r="D24" s="5" t="s">
        <v>18</v>
      </c>
      <c r="E24" s="5" t="s">
        <v>75</v>
      </c>
      <c r="F24" s="5" t="s">
        <v>15</v>
      </c>
      <c r="G24" s="7" t="s">
        <v>76</v>
      </c>
      <c r="H24" s="2">
        <v>71</v>
      </c>
      <c r="I24" s="16">
        <f t="shared" si="0"/>
        <v>42.6</v>
      </c>
      <c r="J24" s="16">
        <v>86.8</v>
      </c>
      <c r="K24" s="16">
        <f t="shared" si="1"/>
        <v>34.72</v>
      </c>
      <c r="L24" s="16">
        <f t="shared" si="2"/>
        <v>77.32</v>
      </c>
      <c r="M24" s="13"/>
    </row>
    <row r="25" ht="14.25" spans="1:13">
      <c r="A25" s="4">
        <v>23</v>
      </c>
      <c r="B25" s="5"/>
      <c r="C25" s="6">
        <v>1</v>
      </c>
      <c r="D25" s="5" t="s">
        <v>64</v>
      </c>
      <c r="E25" s="5" t="s">
        <v>77</v>
      </c>
      <c r="F25" s="5" t="s">
        <v>15</v>
      </c>
      <c r="G25" s="7" t="s">
        <v>78</v>
      </c>
      <c r="H25" s="2">
        <v>70</v>
      </c>
      <c r="I25" s="16">
        <f t="shared" si="0"/>
        <v>42</v>
      </c>
      <c r="J25" s="16">
        <v>75</v>
      </c>
      <c r="K25" s="16">
        <f t="shared" si="1"/>
        <v>30</v>
      </c>
      <c r="L25" s="16">
        <f t="shared" si="2"/>
        <v>72</v>
      </c>
      <c r="M25" s="13"/>
    </row>
    <row r="26" ht="14.25" spans="1:13">
      <c r="A26" s="4">
        <v>24</v>
      </c>
      <c r="B26" s="5" t="s">
        <v>79</v>
      </c>
      <c r="C26" s="6">
        <v>2</v>
      </c>
      <c r="D26" s="5" t="s">
        <v>18</v>
      </c>
      <c r="E26" s="5" t="s">
        <v>80</v>
      </c>
      <c r="F26" s="5" t="s">
        <v>15</v>
      </c>
      <c r="G26" s="7" t="s">
        <v>81</v>
      </c>
      <c r="H26" s="2">
        <v>75</v>
      </c>
      <c r="I26" s="16">
        <f t="shared" si="0"/>
        <v>45</v>
      </c>
      <c r="J26" s="16">
        <v>84.6</v>
      </c>
      <c r="K26" s="16">
        <f t="shared" si="1"/>
        <v>33.84</v>
      </c>
      <c r="L26" s="16">
        <f t="shared" si="2"/>
        <v>78.84</v>
      </c>
      <c r="M26" s="13"/>
    </row>
    <row r="27" ht="14.25" spans="1:13">
      <c r="A27" s="4">
        <v>25</v>
      </c>
      <c r="B27" s="5"/>
      <c r="C27" s="6"/>
      <c r="D27" s="5"/>
      <c r="E27" s="5" t="s">
        <v>82</v>
      </c>
      <c r="F27" s="5" t="s">
        <v>22</v>
      </c>
      <c r="G27" s="7" t="s">
        <v>83</v>
      </c>
      <c r="H27" s="2">
        <v>71</v>
      </c>
      <c r="I27" s="16">
        <f t="shared" si="0"/>
        <v>42.6</v>
      </c>
      <c r="J27" s="16">
        <v>85.2</v>
      </c>
      <c r="K27" s="16">
        <f t="shared" si="1"/>
        <v>34.08</v>
      </c>
      <c r="L27" s="16">
        <f t="shared" si="2"/>
        <v>76.68</v>
      </c>
      <c r="M27" s="13"/>
    </row>
    <row r="28" ht="14.25" spans="1:13">
      <c r="A28" s="4">
        <v>26</v>
      </c>
      <c r="B28" s="5"/>
      <c r="C28" s="6">
        <v>2</v>
      </c>
      <c r="D28" s="5" t="s">
        <v>32</v>
      </c>
      <c r="E28" s="5" t="s">
        <v>84</v>
      </c>
      <c r="F28" s="5" t="s">
        <v>22</v>
      </c>
      <c r="G28" s="7" t="s">
        <v>85</v>
      </c>
      <c r="H28" s="2">
        <v>73</v>
      </c>
      <c r="I28" s="16">
        <f t="shared" si="0"/>
        <v>43.8</v>
      </c>
      <c r="J28" s="16">
        <v>76.6</v>
      </c>
      <c r="K28" s="16">
        <f t="shared" si="1"/>
        <v>30.64</v>
      </c>
      <c r="L28" s="16">
        <f t="shared" si="2"/>
        <v>74.44</v>
      </c>
      <c r="M28" s="13"/>
    </row>
    <row r="29" ht="14.25" spans="1:13">
      <c r="A29" s="4">
        <v>27</v>
      </c>
      <c r="B29" s="5"/>
      <c r="C29" s="6"/>
      <c r="D29" s="5"/>
      <c r="E29" s="5" t="s">
        <v>86</v>
      </c>
      <c r="F29" s="5" t="s">
        <v>15</v>
      </c>
      <c r="G29" s="7" t="s">
        <v>87</v>
      </c>
      <c r="H29" s="2">
        <v>65</v>
      </c>
      <c r="I29" s="16">
        <f t="shared" si="0"/>
        <v>39</v>
      </c>
      <c r="J29" s="16">
        <v>82.6</v>
      </c>
      <c r="K29" s="16">
        <f t="shared" si="1"/>
        <v>33.04</v>
      </c>
      <c r="L29" s="16">
        <f t="shared" si="2"/>
        <v>72.04</v>
      </c>
      <c r="M29" s="13"/>
    </row>
    <row r="30" ht="14.25" spans="1:13">
      <c r="A30" s="4">
        <v>28</v>
      </c>
      <c r="B30" s="5" t="s">
        <v>88</v>
      </c>
      <c r="C30" s="6">
        <v>2</v>
      </c>
      <c r="D30" s="5" t="s">
        <v>18</v>
      </c>
      <c r="E30" s="5" t="s">
        <v>89</v>
      </c>
      <c r="F30" s="5" t="s">
        <v>15</v>
      </c>
      <c r="G30" s="7" t="s">
        <v>90</v>
      </c>
      <c r="H30" s="2">
        <v>76</v>
      </c>
      <c r="I30" s="16">
        <f t="shared" si="0"/>
        <v>45.6</v>
      </c>
      <c r="J30" s="16">
        <v>82.8</v>
      </c>
      <c r="K30" s="16">
        <f t="shared" si="1"/>
        <v>33.12</v>
      </c>
      <c r="L30" s="16">
        <f t="shared" si="2"/>
        <v>78.72</v>
      </c>
      <c r="M30" s="13"/>
    </row>
    <row r="31" ht="14.25" spans="1:13">
      <c r="A31" s="4">
        <v>29</v>
      </c>
      <c r="B31" s="5"/>
      <c r="C31" s="6"/>
      <c r="D31" s="5"/>
      <c r="E31" s="5" t="s">
        <v>91</v>
      </c>
      <c r="F31" s="5" t="s">
        <v>15</v>
      </c>
      <c r="G31" s="7" t="s">
        <v>92</v>
      </c>
      <c r="H31" s="2">
        <v>69</v>
      </c>
      <c r="I31" s="16">
        <f t="shared" si="0"/>
        <v>41.4</v>
      </c>
      <c r="J31" s="16">
        <v>84</v>
      </c>
      <c r="K31" s="16">
        <f t="shared" si="1"/>
        <v>33.6</v>
      </c>
      <c r="L31" s="16">
        <f t="shared" si="2"/>
        <v>75</v>
      </c>
      <c r="M31" s="13"/>
    </row>
    <row r="32" ht="14.25" spans="1:13">
      <c r="A32" s="4">
        <v>30</v>
      </c>
      <c r="B32" s="5"/>
      <c r="C32" s="6">
        <v>2</v>
      </c>
      <c r="D32" s="5" t="s">
        <v>32</v>
      </c>
      <c r="E32" s="5" t="s">
        <v>93</v>
      </c>
      <c r="F32" s="5" t="s">
        <v>15</v>
      </c>
      <c r="G32" s="7" t="s">
        <v>94</v>
      </c>
      <c r="H32" s="2">
        <v>64</v>
      </c>
      <c r="I32" s="16">
        <f t="shared" si="0"/>
        <v>38.4</v>
      </c>
      <c r="J32" s="16">
        <v>79.4</v>
      </c>
      <c r="K32" s="16">
        <f t="shared" si="1"/>
        <v>31.76</v>
      </c>
      <c r="L32" s="16">
        <f t="shared" si="2"/>
        <v>70.16</v>
      </c>
      <c r="M32" s="13"/>
    </row>
    <row r="33" ht="14.25" spans="1:13">
      <c r="A33" s="4">
        <v>31</v>
      </c>
      <c r="B33" s="5"/>
      <c r="C33" s="6"/>
      <c r="D33" s="5"/>
      <c r="E33" s="5" t="s">
        <v>95</v>
      </c>
      <c r="F33" s="5" t="s">
        <v>15</v>
      </c>
      <c r="G33" s="7" t="s">
        <v>96</v>
      </c>
      <c r="H33" s="2">
        <v>67</v>
      </c>
      <c r="I33" s="16">
        <f t="shared" si="0"/>
        <v>40.2</v>
      </c>
      <c r="J33" s="16">
        <v>74.4</v>
      </c>
      <c r="K33" s="16">
        <f t="shared" si="1"/>
        <v>29.76</v>
      </c>
      <c r="L33" s="16">
        <f t="shared" si="2"/>
        <v>69.96</v>
      </c>
      <c r="M33" s="13"/>
    </row>
    <row r="34" ht="14.25" spans="1:13">
      <c r="A34" s="4">
        <v>32</v>
      </c>
      <c r="B34" s="5"/>
      <c r="C34" s="6">
        <v>1</v>
      </c>
      <c r="D34" s="5" t="s">
        <v>97</v>
      </c>
      <c r="E34" s="5" t="s">
        <v>98</v>
      </c>
      <c r="F34" s="5" t="s">
        <v>15</v>
      </c>
      <c r="G34" s="7" t="s">
        <v>99</v>
      </c>
      <c r="H34" s="2">
        <v>71</v>
      </c>
      <c r="I34" s="16">
        <f t="shared" si="0"/>
        <v>42.6</v>
      </c>
      <c r="J34" s="16">
        <v>83.6</v>
      </c>
      <c r="K34" s="16">
        <f t="shared" si="1"/>
        <v>33.44</v>
      </c>
      <c r="L34" s="16">
        <f t="shared" si="2"/>
        <v>76.04</v>
      </c>
      <c r="M34" s="13"/>
    </row>
    <row r="35" ht="14.25" spans="1:13">
      <c r="A35" s="4">
        <v>33</v>
      </c>
      <c r="B35" s="5"/>
      <c r="C35" s="6">
        <v>1</v>
      </c>
      <c r="D35" s="5" t="s">
        <v>38</v>
      </c>
      <c r="E35" s="5" t="s">
        <v>100</v>
      </c>
      <c r="F35" s="5" t="s">
        <v>15</v>
      </c>
      <c r="G35" s="7" t="s">
        <v>101</v>
      </c>
      <c r="H35" s="2">
        <v>63</v>
      </c>
      <c r="I35" s="16">
        <f t="shared" si="0"/>
        <v>37.8</v>
      </c>
      <c r="J35" s="16">
        <v>84.6</v>
      </c>
      <c r="K35" s="16">
        <f t="shared" si="1"/>
        <v>33.84</v>
      </c>
      <c r="L35" s="16">
        <f t="shared" si="2"/>
        <v>71.64</v>
      </c>
      <c r="M35" s="13"/>
    </row>
    <row r="36" ht="14.25" spans="1:13">
      <c r="A36" s="4">
        <v>34</v>
      </c>
      <c r="B36" s="5" t="s">
        <v>102</v>
      </c>
      <c r="C36" s="6">
        <v>1</v>
      </c>
      <c r="D36" s="5" t="s">
        <v>32</v>
      </c>
      <c r="E36" s="5" t="s">
        <v>103</v>
      </c>
      <c r="F36" s="5" t="s">
        <v>22</v>
      </c>
      <c r="G36" s="7" t="s">
        <v>104</v>
      </c>
      <c r="H36" s="2">
        <v>61</v>
      </c>
      <c r="I36" s="16">
        <f t="shared" si="0"/>
        <v>36.6</v>
      </c>
      <c r="J36" s="16">
        <v>81</v>
      </c>
      <c r="K36" s="16">
        <f t="shared" si="1"/>
        <v>32.4</v>
      </c>
      <c r="L36" s="16">
        <f t="shared" si="2"/>
        <v>69</v>
      </c>
      <c r="M36" s="13"/>
    </row>
    <row r="37" ht="14.25" spans="1:13">
      <c r="A37" s="4">
        <v>35</v>
      </c>
      <c r="B37" s="5"/>
      <c r="C37" s="6">
        <v>1</v>
      </c>
      <c r="D37" s="5" t="s">
        <v>38</v>
      </c>
      <c r="E37" s="5" t="s">
        <v>105</v>
      </c>
      <c r="F37" s="5" t="s">
        <v>15</v>
      </c>
      <c r="G37" s="7" t="s">
        <v>106</v>
      </c>
      <c r="H37" s="2">
        <v>62</v>
      </c>
      <c r="I37" s="16">
        <f t="shared" si="0"/>
        <v>37.2</v>
      </c>
      <c r="J37" s="16">
        <v>84.2</v>
      </c>
      <c r="K37" s="16">
        <f t="shared" si="1"/>
        <v>33.68</v>
      </c>
      <c r="L37" s="16">
        <f t="shared" si="2"/>
        <v>70.88</v>
      </c>
      <c r="M37" s="13"/>
    </row>
    <row r="38" ht="14.25" spans="1:13">
      <c r="A38" s="4">
        <v>36</v>
      </c>
      <c r="B38" s="5" t="s">
        <v>107</v>
      </c>
      <c r="C38" s="6">
        <v>1</v>
      </c>
      <c r="D38" s="5" t="s">
        <v>18</v>
      </c>
      <c r="E38" s="5" t="s">
        <v>108</v>
      </c>
      <c r="F38" s="5" t="s">
        <v>15</v>
      </c>
      <c r="G38" s="7" t="s">
        <v>109</v>
      </c>
      <c r="H38" s="2">
        <v>75</v>
      </c>
      <c r="I38" s="16">
        <f t="shared" si="0"/>
        <v>45</v>
      </c>
      <c r="J38" s="16">
        <v>71.2</v>
      </c>
      <c r="K38" s="16">
        <f t="shared" si="1"/>
        <v>28.48</v>
      </c>
      <c r="L38" s="16">
        <f t="shared" si="2"/>
        <v>73.48</v>
      </c>
      <c r="M38" s="13"/>
    </row>
    <row r="39" ht="14.25" spans="1:13">
      <c r="A39" s="4">
        <v>37</v>
      </c>
      <c r="B39" s="5"/>
      <c r="C39" s="6">
        <v>2</v>
      </c>
      <c r="D39" s="5" t="s">
        <v>32</v>
      </c>
      <c r="E39" s="5" t="s">
        <v>110</v>
      </c>
      <c r="F39" s="5" t="s">
        <v>15</v>
      </c>
      <c r="G39" s="7" t="s">
        <v>111</v>
      </c>
      <c r="H39" s="2">
        <v>71</v>
      </c>
      <c r="I39" s="16">
        <f t="shared" si="0"/>
        <v>42.6</v>
      </c>
      <c r="J39" s="16">
        <v>81.2</v>
      </c>
      <c r="K39" s="16">
        <f t="shared" si="1"/>
        <v>32.48</v>
      </c>
      <c r="L39" s="16">
        <f t="shared" si="2"/>
        <v>75.08</v>
      </c>
      <c r="M39" s="13"/>
    </row>
    <row r="40" ht="14.25" spans="1:13">
      <c r="A40" s="4">
        <v>38</v>
      </c>
      <c r="B40" s="5"/>
      <c r="C40" s="6"/>
      <c r="D40" s="5"/>
      <c r="E40" s="5" t="s">
        <v>112</v>
      </c>
      <c r="F40" s="5" t="s">
        <v>15</v>
      </c>
      <c r="G40" s="7" t="s">
        <v>113</v>
      </c>
      <c r="H40" s="2">
        <v>62</v>
      </c>
      <c r="I40" s="16">
        <f t="shared" si="0"/>
        <v>37.2</v>
      </c>
      <c r="J40" s="16">
        <v>73.4</v>
      </c>
      <c r="K40" s="16">
        <f t="shared" si="1"/>
        <v>29.36</v>
      </c>
      <c r="L40" s="16">
        <f t="shared" si="2"/>
        <v>66.56</v>
      </c>
      <c r="M40" s="13"/>
    </row>
    <row r="41" ht="40.5" spans="1:13">
      <c r="A41" s="4">
        <v>39</v>
      </c>
      <c r="B41" s="5" t="s">
        <v>114</v>
      </c>
      <c r="C41" s="6">
        <v>1</v>
      </c>
      <c r="D41" s="5" t="s">
        <v>26</v>
      </c>
      <c r="E41" s="5" t="s">
        <v>115</v>
      </c>
      <c r="F41" s="5" t="s">
        <v>15</v>
      </c>
      <c r="G41" s="7" t="s">
        <v>116</v>
      </c>
      <c r="H41" s="2">
        <v>63</v>
      </c>
      <c r="I41" s="16">
        <f t="shared" si="0"/>
        <v>37.8</v>
      </c>
      <c r="J41" s="16">
        <v>82.6</v>
      </c>
      <c r="K41" s="16">
        <f t="shared" si="1"/>
        <v>33.04</v>
      </c>
      <c r="L41" s="16">
        <f t="shared" si="2"/>
        <v>70.84</v>
      </c>
      <c r="M41" s="13"/>
    </row>
    <row r="42" ht="40.5" spans="1:13">
      <c r="A42" s="4">
        <v>40</v>
      </c>
      <c r="B42" s="5" t="s">
        <v>117</v>
      </c>
      <c r="C42" s="6">
        <v>1</v>
      </c>
      <c r="D42" s="5" t="s">
        <v>118</v>
      </c>
      <c r="E42" s="5" t="s">
        <v>119</v>
      </c>
      <c r="F42" s="5" t="s">
        <v>15</v>
      </c>
      <c r="G42" s="7" t="s">
        <v>120</v>
      </c>
      <c r="H42" s="2">
        <v>69</v>
      </c>
      <c r="I42" s="16">
        <f t="shared" si="0"/>
        <v>41.4</v>
      </c>
      <c r="J42" s="16">
        <v>86.6</v>
      </c>
      <c r="K42" s="16">
        <f t="shared" si="1"/>
        <v>34.64</v>
      </c>
      <c r="L42" s="16">
        <f t="shared" si="2"/>
        <v>76.04</v>
      </c>
      <c r="M42" s="13"/>
    </row>
    <row r="43" ht="40.5" spans="1:13">
      <c r="A43" s="4">
        <v>41</v>
      </c>
      <c r="B43" s="5" t="s">
        <v>121</v>
      </c>
      <c r="C43" s="6">
        <v>1</v>
      </c>
      <c r="D43" s="5" t="s">
        <v>118</v>
      </c>
      <c r="E43" s="5" t="s">
        <v>122</v>
      </c>
      <c r="F43" s="5" t="s">
        <v>15</v>
      </c>
      <c r="G43" s="7" t="s">
        <v>123</v>
      </c>
      <c r="H43" s="2">
        <v>70</v>
      </c>
      <c r="I43" s="16">
        <f t="shared" si="0"/>
        <v>42</v>
      </c>
      <c r="J43" s="16">
        <v>71.8</v>
      </c>
      <c r="K43" s="16">
        <f t="shared" si="1"/>
        <v>28.72</v>
      </c>
      <c r="L43" s="16">
        <f t="shared" si="2"/>
        <v>70.72</v>
      </c>
      <c r="M43" s="13"/>
    </row>
    <row r="44" ht="40.5" spans="1:13">
      <c r="A44" s="4">
        <v>42</v>
      </c>
      <c r="B44" s="5" t="s">
        <v>124</v>
      </c>
      <c r="C44" s="6">
        <v>1</v>
      </c>
      <c r="D44" s="5" t="s">
        <v>118</v>
      </c>
      <c r="E44" s="5" t="s">
        <v>125</v>
      </c>
      <c r="F44" s="5" t="s">
        <v>15</v>
      </c>
      <c r="G44" s="7" t="s">
        <v>126</v>
      </c>
      <c r="H44" s="2">
        <v>60</v>
      </c>
      <c r="I44" s="16">
        <f t="shared" si="0"/>
        <v>36</v>
      </c>
      <c r="J44" s="16">
        <v>85.2</v>
      </c>
      <c r="K44" s="16">
        <f t="shared" si="1"/>
        <v>34.08</v>
      </c>
      <c r="L44" s="16">
        <f t="shared" si="2"/>
        <v>70.08</v>
      </c>
      <c r="M44" s="13"/>
    </row>
    <row r="45" ht="40.5" spans="1:13">
      <c r="A45" s="4">
        <v>43</v>
      </c>
      <c r="B45" s="5" t="s">
        <v>127</v>
      </c>
      <c r="C45" s="6">
        <v>1</v>
      </c>
      <c r="D45" s="5" t="s">
        <v>118</v>
      </c>
      <c r="E45" s="5" t="s">
        <v>128</v>
      </c>
      <c r="F45" s="5" t="s">
        <v>15</v>
      </c>
      <c r="G45" s="7" t="s">
        <v>129</v>
      </c>
      <c r="H45" s="2">
        <v>73</v>
      </c>
      <c r="I45" s="16">
        <f t="shared" si="0"/>
        <v>43.8</v>
      </c>
      <c r="J45" s="16">
        <v>75.6</v>
      </c>
      <c r="K45" s="16">
        <f t="shared" si="1"/>
        <v>30.24</v>
      </c>
      <c r="L45" s="16">
        <f t="shared" si="2"/>
        <v>74.04</v>
      </c>
      <c r="M45" s="13"/>
    </row>
    <row r="46" ht="14.25" spans="1:1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</sheetData>
  <mergeCells count="24">
    <mergeCell ref="A1:M1"/>
    <mergeCell ref="B4:B7"/>
    <mergeCell ref="B8:B12"/>
    <mergeCell ref="B13:B14"/>
    <mergeCell ref="B16:B17"/>
    <mergeCell ref="B18:B19"/>
    <mergeCell ref="B21:B23"/>
    <mergeCell ref="B24:B25"/>
    <mergeCell ref="B26:B29"/>
    <mergeCell ref="B30:B35"/>
    <mergeCell ref="B36:B37"/>
    <mergeCell ref="B38:B40"/>
    <mergeCell ref="C4:C6"/>
    <mergeCell ref="C26:C27"/>
    <mergeCell ref="C28:C29"/>
    <mergeCell ref="C30:C31"/>
    <mergeCell ref="C32:C33"/>
    <mergeCell ref="C39:C40"/>
    <mergeCell ref="D4:D6"/>
    <mergeCell ref="D26:D27"/>
    <mergeCell ref="D28:D29"/>
    <mergeCell ref="D30:D31"/>
    <mergeCell ref="D32:D33"/>
    <mergeCell ref="D39:D4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2016-08-25T14:12:04Z</dcterms:created>
  <dcterms:modified xsi:type="dcterms:W3CDTF">2016-08-25T14:12:44Z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